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Presupuestal\"/>
    </mc:Choice>
  </mc:AlternateContent>
  <xr:revisionPtr revIDLastSave="0" documentId="13_ncr:1_{B7D6EE4D-C160-47B8-ABD8-7DA3D71D992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G53" i="6" l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<sst xmlns="http://schemas.openxmlformats.org/spreadsheetml/2006/main" count="85" uniqueCount="85">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</sst>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36455047.649999999</v>
      </c>
      <c r="C5" s="8">
        <f>SUM(C6:C12)</f>
        <v>675000.00000000012</v>
      </c>
      <c r="D5" s="8">
        <f>B5+C5</f>
        <v>37130047.649999999</v>
      </c>
      <c r="E5" s="8">
        <f>SUM(E6:E12)</f>
        <v>23470454.050000001</v>
      </c>
      <c r="F5" s="8">
        <f>SUM(F6:F12)</f>
        <v>23470454.050000001</v>
      </c>
      <c r="G5" s="8">
        <f>D5-E5</f>
        <v>13659593.599999998</v>
      </c>
    </row>
    <row r="6" spans="1:8" x14ac:dyDescent="0.2">
      <c r="A6" s="14" t="s">
        <v>20</v>
      </c>
      <c r="B6" s="5">
        <v>29358310.309999999</v>
      </c>
      <c r="C6" s="5">
        <v>-1098270.6299999999</v>
      </c>
      <c r="D6" s="5">
        <f t="shared" ref="D6:D69" si="0">B6+C6</f>
        <v>28260039.68</v>
      </c>
      <c r="E6" s="5">
        <v>19857485.210000001</v>
      </c>
      <c r="F6" s="5">
        <v>19857485.210000001</v>
      </c>
      <c r="G6" s="5">
        <f t="shared" ref="G6:G69" si="1">D6-E6</f>
        <v>8402554.4699999988</v>
      </c>
      <c r="H6" s="6">
        <v>1100</v>
      </c>
    </row>
    <row r="7" spans="1:8" x14ac:dyDescent="0.2">
      <c r="A7" s="14" t="s">
        <v>21</v>
      </c>
      <c r="B7" s="5">
        <v>1731041.62</v>
      </c>
      <c r="C7" s="5">
        <v>992450.01</v>
      </c>
      <c r="D7" s="5">
        <f t="shared" si="0"/>
        <v>2723491.63</v>
      </c>
      <c r="E7" s="5">
        <v>1807358.15</v>
      </c>
      <c r="F7" s="5">
        <v>1807358.15</v>
      </c>
      <c r="G7" s="5">
        <f t="shared" si="1"/>
        <v>916133.48</v>
      </c>
      <c r="H7" s="6">
        <v>1200</v>
      </c>
    </row>
    <row r="8" spans="1:8" x14ac:dyDescent="0.2">
      <c r="A8" s="14" t="s">
        <v>22</v>
      </c>
      <c r="B8" s="5">
        <v>4405448.9400000004</v>
      </c>
      <c r="C8" s="5">
        <v>103090.44</v>
      </c>
      <c r="D8" s="5">
        <f t="shared" si="0"/>
        <v>4508539.3800000008</v>
      </c>
      <c r="E8" s="5">
        <v>495318.89</v>
      </c>
      <c r="F8" s="5">
        <v>495318.89</v>
      </c>
      <c r="G8" s="5">
        <f t="shared" si="1"/>
        <v>4013220.4900000007</v>
      </c>
      <c r="H8" s="6">
        <v>1300</v>
      </c>
    </row>
    <row r="9" spans="1:8" x14ac:dyDescent="0.2">
      <c r="A9" s="14" t="s">
        <v>1</v>
      </c>
      <c r="B9" s="5">
        <v>160000</v>
      </c>
      <c r="C9" s="5">
        <v>2730.18</v>
      </c>
      <c r="D9" s="5">
        <f t="shared" si="0"/>
        <v>162730.18</v>
      </c>
      <c r="E9" s="5">
        <v>162730.18</v>
      </c>
      <c r="F9" s="5">
        <v>162730.18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800246.78</v>
      </c>
      <c r="C10" s="5">
        <v>675000</v>
      </c>
      <c r="D10" s="5">
        <f t="shared" si="0"/>
        <v>1475246.78</v>
      </c>
      <c r="E10" s="5">
        <v>1147561.6200000001</v>
      </c>
      <c r="F10" s="5">
        <v>1147561.6200000001</v>
      </c>
      <c r="G10" s="5">
        <f t="shared" si="1"/>
        <v>327685.15999999992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7114620</v>
      </c>
      <c r="C13" s="9">
        <f>SUM(C14:C22)</f>
        <v>7226581.1400000006</v>
      </c>
      <c r="D13" s="9">
        <f t="shared" si="0"/>
        <v>14341201.140000001</v>
      </c>
      <c r="E13" s="9">
        <f>SUM(E14:E22)</f>
        <v>10381353.08</v>
      </c>
      <c r="F13" s="9">
        <f>SUM(F14:F22)</f>
        <v>9726558.0300000012</v>
      </c>
      <c r="G13" s="9">
        <f t="shared" si="1"/>
        <v>3959848.0600000005</v>
      </c>
      <c r="H13" s="13">
        <v>0</v>
      </c>
    </row>
    <row r="14" spans="1:8" x14ac:dyDescent="0.2">
      <c r="A14" s="14" t="s">
        <v>25</v>
      </c>
      <c r="B14" s="5">
        <v>684600</v>
      </c>
      <c r="C14" s="5">
        <v>126308</v>
      </c>
      <c r="D14" s="5">
        <f t="shared" si="0"/>
        <v>810908</v>
      </c>
      <c r="E14" s="5">
        <v>627786.61</v>
      </c>
      <c r="F14" s="5">
        <v>627786.61</v>
      </c>
      <c r="G14" s="5">
        <f t="shared" si="1"/>
        <v>183121.39</v>
      </c>
      <c r="H14" s="6">
        <v>2100</v>
      </c>
    </row>
    <row r="15" spans="1:8" x14ac:dyDescent="0.2">
      <c r="A15" s="14" t="s">
        <v>26</v>
      </c>
      <c r="B15" s="5">
        <v>282000</v>
      </c>
      <c r="C15" s="5">
        <v>27000</v>
      </c>
      <c r="D15" s="5">
        <f t="shared" si="0"/>
        <v>309000</v>
      </c>
      <c r="E15" s="5">
        <v>208075.07</v>
      </c>
      <c r="F15" s="5">
        <v>208075.07</v>
      </c>
      <c r="G15" s="5">
        <f t="shared" si="1"/>
        <v>100924.93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869854</v>
      </c>
      <c r="C17" s="5">
        <v>5375921.2400000002</v>
      </c>
      <c r="D17" s="5">
        <f t="shared" si="0"/>
        <v>6245775.2400000002</v>
      </c>
      <c r="E17" s="5">
        <v>4255739.6399999997</v>
      </c>
      <c r="F17" s="5">
        <v>4055739.64</v>
      </c>
      <c r="G17" s="5">
        <f t="shared" si="1"/>
        <v>1990035.6000000006</v>
      </c>
      <c r="H17" s="6">
        <v>2400</v>
      </c>
    </row>
    <row r="18" spans="1:8" x14ac:dyDescent="0.2">
      <c r="A18" s="14" t="s">
        <v>29</v>
      </c>
      <c r="B18" s="5">
        <v>247351</v>
      </c>
      <c r="C18" s="5">
        <v>50000</v>
      </c>
      <c r="D18" s="5">
        <f t="shared" si="0"/>
        <v>297351</v>
      </c>
      <c r="E18" s="5">
        <v>285426.44</v>
      </c>
      <c r="F18" s="5">
        <v>285426.44</v>
      </c>
      <c r="G18" s="5">
        <f t="shared" si="1"/>
        <v>11924.559999999998</v>
      </c>
      <c r="H18" s="6">
        <v>2500</v>
      </c>
    </row>
    <row r="19" spans="1:8" x14ac:dyDescent="0.2">
      <c r="A19" s="14" t="s">
        <v>30</v>
      </c>
      <c r="B19" s="5">
        <v>3822000</v>
      </c>
      <c r="C19" s="5">
        <v>891000</v>
      </c>
      <c r="D19" s="5">
        <f t="shared" si="0"/>
        <v>4713000</v>
      </c>
      <c r="E19" s="5">
        <v>3566927.11</v>
      </c>
      <c r="F19" s="5">
        <v>3112132.06</v>
      </c>
      <c r="G19" s="5">
        <f t="shared" si="1"/>
        <v>1146072.8900000001</v>
      </c>
      <c r="H19" s="6">
        <v>2600</v>
      </c>
    </row>
    <row r="20" spans="1:8" x14ac:dyDescent="0.2">
      <c r="A20" s="14" t="s">
        <v>31</v>
      </c>
      <c r="B20" s="5">
        <v>447915</v>
      </c>
      <c r="C20" s="5">
        <v>132273.92000000001</v>
      </c>
      <c r="D20" s="5">
        <f t="shared" si="0"/>
        <v>580188.92000000004</v>
      </c>
      <c r="E20" s="5">
        <v>423614.74</v>
      </c>
      <c r="F20" s="5">
        <v>423614.74</v>
      </c>
      <c r="G20" s="5">
        <f t="shared" si="1"/>
        <v>156574.18000000005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1749</v>
      </c>
      <c r="F21" s="5">
        <v>1749</v>
      </c>
      <c r="G21" s="5">
        <f t="shared" si="1"/>
        <v>48251</v>
      </c>
      <c r="H21" s="6">
        <v>2800</v>
      </c>
    </row>
    <row r="22" spans="1:8" x14ac:dyDescent="0.2">
      <c r="A22" s="14" t="s">
        <v>33</v>
      </c>
      <c r="B22" s="5">
        <v>710900</v>
      </c>
      <c r="C22" s="5">
        <v>624077.98</v>
      </c>
      <c r="D22" s="5">
        <f t="shared" si="0"/>
        <v>1334977.98</v>
      </c>
      <c r="E22" s="5">
        <v>1012034.47</v>
      </c>
      <c r="F22" s="5">
        <v>1012034.47</v>
      </c>
      <c r="G22" s="5">
        <f t="shared" si="1"/>
        <v>322943.51</v>
      </c>
      <c r="H22" s="6">
        <v>2900</v>
      </c>
    </row>
    <row r="23" spans="1:8" x14ac:dyDescent="0.2">
      <c r="A23" s="12" t="s">
        <v>17</v>
      </c>
      <c r="B23" s="9">
        <f>SUM(B24:B32)</f>
        <v>14238906.77</v>
      </c>
      <c r="C23" s="9">
        <f>SUM(C24:C32)</f>
        <v>1488282.43</v>
      </c>
      <c r="D23" s="9">
        <f t="shared" si="0"/>
        <v>15727189.199999999</v>
      </c>
      <c r="E23" s="9">
        <f>SUM(E24:E32)</f>
        <v>11142855.429999998</v>
      </c>
      <c r="F23" s="9">
        <f>SUM(F24:F32)</f>
        <v>11133475.119999999</v>
      </c>
      <c r="G23" s="9">
        <f t="shared" si="1"/>
        <v>4584333.7700000014</v>
      </c>
      <c r="H23" s="13">
        <v>0</v>
      </c>
    </row>
    <row r="24" spans="1:8" x14ac:dyDescent="0.2">
      <c r="A24" s="14" t="s">
        <v>34</v>
      </c>
      <c r="B24" s="5">
        <v>5047702.5599999996</v>
      </c>
      <c r="C24" s="5">
        <v>-480471</v>
      </c>
      <c r="D24" s="5">
        <f t="shared" si="0"/>
        <v>4567231.5599999996</v>
      </c>
      <c r="E24" s="5">
        <v>3422051</v>
      </c>
      <c r="F24" s="5">
        <v>3422051</v>
      </c>
      <c r="G24" s="5">
        <f t="shared" si="1"/>
        <v>1145180.5599999996</v>
      </c>
      <c r="H24" s="6">
        <v>3100</v>
      </c>
    </row>
    <row r="25" spans="1:8" x14ac:dyDescent="0.2">
      <c r="A25" s="14" t="s">
        <v>35</v>
      </c>
      <c r="B25" s="5">
        <v>346250</v>
      </c>
      <c r="C25" s="5">
        <v>292500</v>
      </c>
      <c r="D25" s="5">
        <f t="shared" si="0"/>
        <v>638750</v>
      </c>
      <c r="E25" s="5">
        <v>264084.90000000002</v>
      </c>
      <c r="F25" s="5">
        <v>264084.90000000002</v>
      </c>
      <c r="G25" s="5">
        <f t="shared" si="1"/>
        <v>374665.1</v>
      </c>
      <c r="H25" s="6">
        <v>3200</v>
      </c>
    </row>
    <row r="26" spans="1:8" x14ac:dyDescent="0.2">
      <c r="A26" s="14" t="s">
        <v>36</v>
      </c>
      <c r="B26" s="5">
        <v>1155319.75</v>
      </c>
      <c r="C26" s="5">
        <v>101783.42</v>
      </c>
      <c r="D26" s="5">
        <f t="shared" si="0"/>
        <v>1257103.17</v>
      </c>
      <c r="E26" s="5">
        <v>820727.32</v>
      </c>
      <c r="F26" s="5">
        <v>820727.32</v>
      </c>
      <c r="G26" s="5">
        <f t="shared" si="1"/>
        <v>436375.85</v>
      </c>
      <c r="H26" s="6">
        <v>3300</v>
      </c>
    </row>
    <row r="27" spans="1:8" x14ac:dyDescent="0.2">
      <c r="A27" s="14" t="s">
        <v>37</v>
      </c>
      <c r="B27" s="5">
        <v>267400</v>
      </c>
      <c r="C27" s="5">
        <v>128130.25</v>
      </c>
      <c r="D27" s="5">
        <f t="shared" si="0"/>
        <v>395530.25</v>
      </c>
      <c r="E27" s="5">
        <v>316438.42</v>
      </c>
      <c r="F27" s="5">
        <v>316438.42</v>
      </c>
      <c r="G27" s="5">
        <f t="shared" si="1"/>
        <v>79091.830000000016</v>
      </c>
      <c r="H27" s="6">
        <v>3400</v>
      </c>
    </row>
    <row r="28" spans="1:8" x14ac:dyDescent="0.2">
      <c r="A28" s="14" t="s">
        <v>38</v>
      </c>
      <c r="B28" s="5">
        <v>332750</v>
      </c>
      <c r="C28" s="5">
        <v>269339.76</v>
      </c>
      <c r="D28" s="5">
        <f t="shared" si="0"/>
        <v>602089.76</v>
      </c>
      <c r="E28" s="5">
        <v>422215.47</v>
      </c>
      <c r="F28" s="5">
        <v>422215.47</v>
      </c>
      <c r="G28" s="5">
        <f t="shared" si="1"/>
        <v>179874.29000000004</v>
      </c>
      <c r="H28" s="6">
        <v>3500</v>
      </c>
    </row>
    <row r="29" spans="1:8" x14ac:dyDescent="0.2">
      <c r="A29" s="14" t="s">
        <v>39</v>
      </c>
      <c r="B29" s="5">
        <v>65000</v>
      </c>
      <c r="C29" s="5">
        <v>88000</v>
      </c>
      <c r="D29" s="5">
        <f t="shared" si="0"/>
        <v>153000</v>
      </c>
      <c r="E29" s="5">
        <v>97498.98</v>
      </c>
      <c r="F29" s="5">
        <v>97498.98</v>
      </c>
      <c r="G29" s="5">
        <f t="shared" si="1"/>
        <v>55501.020000000004</v>
      </c>
      <c r="H29" s="6">
        <v>3600</v>
      </c>
    </row>
    <row r="30" spans="1:8" x14ac:dyDescent="0.2">
      <c r="A30" s="14" t="s">
        <v>40</v>
      </c>
      <c r="B30" s="5">
        <v>95000</v>
      </c>
      <c r="C30" s="5">
        <v>55000</v>
      </c>
      <c r="D30" s="5">
        <f t="shared" si="0"/>
        <v>150000</v>
      </c>
      <c r="E30" s="5">
        <v>119794.68</v>
      </c>
      <c r="F30" s="5">
        <v>119794.68</v>
      </c>
      <c r="G30" s="5">
        <f t="shared" si="1"/>
        <v>30205.320000000007</v>
      </c>
      <c r="H30" s="6">
        <v>3700</v>
      </c>
    </row>
    <row r="31" spans="1:8" x14ac:dyDescent="0.2">
      <c r="A31" s="14" t="s">
        <v>41</v>
      </c>
      <c r="B31" s="5">
        <v>4250000</v>
      </c>
      <c r="C31" s="5">
        <v>900000</v>
      </c>
      <c r="D31" s="5">
        <f t="shared" si="0"/>
        <v>5150000</v>
      </c>
      <c r="E31" s="5">
        <v>4313353.97</v>
      </c>
      <c r="F31" s="5">
        <v>4303973.66</v>
      </c>
      <c r="G31" s="5">
        <f t="shared" si="1"/>
        <v>836646.03000000026</v>
      </c>
      <c r="H31" s="6">
        <v>3800</v>
      </c>
    </row>
    <row r="32" spans="1:8" x14ac:dyDescent="0.2">
      <c r="A32" s="14" t="s">
        <v>0</v>
      </c>
      <c r="B32" s="5">
        <v>2679484.46</v>
      </c>
      <c r="C32" s="5">
        <v>134000</v>
      </c>
      <c r="D32" s="5">
        <f t="shared" si="0"/>
        <v>2813484.46</v>
      </c>
      <c r="E32" s="5">
        <v>1366690.69</v>
      </c>
      <c r="F32" s="5">
        <v>1366690.69</v>
      </c>
      <c r="G32" s="5">
        <f t="shared" si="1"/>
        <v>1446793.77</v>
      </c>
      <c r="H32" s="6">
        <v>3900</v>
      </c>
    </row>
    <row r="33" spans="1:8" x14ac:dyDescent="0.2">
      <c r="A33" s="12" t="s">
        <v>80</v>
      </c>
      <c r="B33" s="9">
        <f>SUM(B34:B42)</f>
        <v>18487344.52</v>
      </c>
      <c r="C33" s="9">
        <f>SUM(C34:C42)</f>
        <v>4764919.9000000004</v>
      </c>
      <c r="D33" s="9">
        <f t="shared" si="0"/>
        <v>23252264.420000002</v>
      </c>
      <c r="E33" s="9">
        <f>SUM(E34:E42)</f>
        <v>14686626</v>
      </c>
      <c r="F33" s="9">
        <f>SUM(F34:F42)</f>
        <v>14677123</v>
      </c>
      <c r="G33" s="9">
        <f t="shared" si="1"/>
        <v>8565638.4200000018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9573344.5199999996</v>
      </c>
      <c r="C35" s="5">
        <v>1109794.73</v>
      </c>
      <c r="D35" s="5">
        <f t="shared" si="0"/>
        <v>10683139.25</v>
      </c>
      <c r="E35" s="5">
        <v>7241114.8600000003</v>
      </c>
      <c r="F35" s="5">
        <v>7241114.8600000003</v>
      </c>
      <c r="G35" s="5">
        <f t="shared" si="1"/>
        <v>3442024.3899999997</v>
      </c>
      <c r="H35" s="6">
        <v>4200</v>
      </c>
    </row>
    <row r="36" spans="1:8" x14ac:dyDescent="0.2">
      <c r="A36" s="14" t="s">
        <v>44</v>
      </c>
      <c r="B36" s="5">
        <v>2795000</v>
      </c>
      <c r="C36" s="5">
        <v>17662</v>
      </c>
      <c r="D36" s="5">
        <f t="shared" si="0"/>
        <v>2812662</v>
      </c>
      <c r="E36" s="5">
        <v>1397579.95</v>
      </c>
      <c r="F36" s="5">
        <v>1397579.95</v>
      </c>
      <c r="G36" s="5">
        <f t="shared" si="1"/>
        <v>1415082.05</v>
      </c>
      <c r="H36" s="6">
        <v>4300</v>
      </c>
    </row>
    <row r="37" spans="1:8" x14ac:dyDescent="0.2">
      <c r="A37" s="14" t="s">
        <v>45</v>
      </c>
      <c r="B37" s="5">
        <v>6119000</v>
      </c>
      <c r="C37" s="5">
        <v>3637463.17</v>
      </c>
      <c r="D37" s="5">
        <f t="shared" si="0"/>
        <v>9756463.1699999999</v>
      </c>
      <c r="E37" s="5">
        <v>6047931.1900000004</v>
      </c>
      <c r="F37" s="5">
        <v>6038428.1900000004</v>
      </c>
      <c r="G37" s="5">
        <f t="shared" si="1"/>
        <v>3708531.9799999995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228080.53</v>
      </c>
      <c r="C43" s="9">
        <f>SUM(C44:C52)</f>
        <v>4954513.6199999992</v>
      </c>
      <c r="D43" s="9">
        <f t="shared" si="0"/>
        <v>5182594.1499999994</v>
      </c>
      <c r="E43" s="9">
        <f>SUM(E44:E52)</f>
        <v>3604337.75</v>
      </c>
      <c r="F43" s="9">
        <f>SUM(F44:F52)</f>
        <v>3604337.75</v>
      </c>
      <c r="G43" s="9">
        <f t="shared" si="1"/>
        <v>1578256.3999999994</v>
      </c>
      <c r="H43" s="13">
        <v>0</v>
      </c>
    </row>
    <row r="44" spans="1:8" x14ac:dyDescent="0.2">
      <c r="A44" s="4" t="s">
        <v>49</v>
      </c>
      <c r="B44" s="5">
        <v>157930.53</v>
      </c>
      <c r="C44" s="5">
        <v>57459.48</v>
      </c>
      <c r="D44" s="5">
        <f t="shared" si="0"/>
        <v>215390.01</v>
      </c>
      <c r="E44" s="5">
        <v>154333.39000000001</v>
      </c>
      <c r="F44" s="5">
        <v>154333.39000000001</v>
      </c>
      <c r="G44" s="5">
        <f t="shared" si="1"/>
        <v>61056.619999999995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1394733.82</v>
      </c>
      <c r="D45" s="5">
        <f t="shared" si="0"/>
        <v>1394733.82</v>
      </c>
      <c r="E45" s="5">
        <v>95889.04</v>
      </c>
      <c r="F45" s="5">
        <v>95889.04</v>
      </c>
      <c r="G45" s="5">
        <f t="shared" si="1"/>
        <v>1298844.78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2204755</v>
      </c>
      <c r="D47" s="5">
        <f t="shared" si="0"/>
        <v>2204755</v>
      </c>
      <c r="E47" s="5">
        <v>2204755</v>
      </c>
      <c r="F47" s="5">
        <v>2204755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70150</v>
      </c>
      <c r="C49" s="5">
        <v>197565.32</v>
      </c>
      <c r="D49" s="5">
        <f t="shared" si="0"/>
        <v>267715.32</v>
      </c>
      <c r="E49" s="5">
        <v>49360.32</v>
      </c>
      <c r="F49" s="5">
        <v>49360.32</v>
      </c>
      <c r="G49" s="5">
        <f t="shared" si="1"/>
        <v>218355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1100000</v>
      </c>
      <c r="D51" s="5">
        <f t="shared" si="0"/>
        <v>1100000</v>
      </c>
      <c r="E51" s="5">
        <v>1100000</v>
      </c>
      <c r="F51" s="5">
        <v>1100000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31002044.530000001</v>
      </c>
      <c r="C53" s="9">
        <f>SUM(C54:C56)</f>
        <v>61603515.57</v>
      </c>
      <c r="D53" s="9">
        <f t="shared" si="0"/>
        <v>92605560.099999994</v>
      </c>
      <c r="E53" s="9">
        <f>SUM(E54:E56)</f>
        <v>15719432.09</v>
      </c>
      <c r="F53" s="9">
        <f>SUM(F54:F56)</f>
        <v>15719432.09</v>
      </c>
      <c r="G53" s="9">
        <f t="shared" si="1"/>
        <v>76886128.00999999</v>
      </c>
      <c r="H53" s="13">
        <v>0</v>
      </c>
    </row>
    <row r="54" spans="1:8" x14ac:dyDescent="0.2">
      <c r="A54" s="14" t="s">
        <v>58</v>
      </c>
      <c r="B54" s="5">
        <v>31002044.530000001</v>
      </c>
      <c r="C54" s="5">
        <v>47521077.740000002</v>
      </c>
      <c r="D54" s="5">
        <f t="shared" si="0"/>
        <v>78523122.270000011</v>
      </c>
      <c r="E54" s="5">
        <v>13480105.890000001</v>
      </c>
      <c r="F54" s="5">
        <v>13480105.890000001</v>
      </c>
      <c r="G54" s="5">
        <f t="shared" si="1"/>
        <v>65043016.38000001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14082437.83</v>
      </c>
      <c r="D55" s="5">
        <f t="shared" si="0"/>
        <v>14082437.83</v>
      </c>
      <c r="E55" s="5">
        <v>2239326.2000000002</v>
      </c>
      <c r="F55" s="5">
        <v>2239326.2000000002</v>
      </c>
      <c r="G55" s="5">
        <f t="shared" si="1"/>
        <v>11843111.629999999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-24570</v>
      </c>
      <c r="D69" s="9">
        <f t="shared" si="0"/>
        <v>3639230</v>
      </c>
      <c r="E69" s="9">
        <f>SUM(E70:E76)</f>
        <v>3639230</v>
      </c>
      <c r="F69" s="9">
        <f>SUM(F70:F76)</f>
        <v>3639230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-24570</v>
      </c>
      <c r="D71" s="5">
        <f t="shared" si="2"/>
        <v>139230</v>
      </c>
      <c r="E71" s="5">
        <v>139230</v>
      </c>
      <c r="F71" s="5">
        <v>139230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111189844</v>
      </c>
      <c r="C77" s="11">
        <f t="shared" si="4"/>
        <v>80688242.659999996</v>
      </c>
      <c r="D77" s="11">
        <f t="shared" si="4"/>
        <v>191878086.66</v>
      </c>
      <c r="E77" s="11">
        <f t="shared" si="4"/>
        <v>82644288.400000006</v>
      </c>
      <c r="F77" s="11">
        <f t="shared" si="4"/>
        <v>81970610.040000007</v>
      </c>
      <c r="G77" s="11">
        <f t="shared" si="4"/>
        <v>109233798.25999999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2023-11-11T15:33:57Z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